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campbellsimpsonville.com/Desktop/jcampbell/City Council/Packets/"/>
    </mc:Choice>
  </mc:AlternateContent>
  <xr:revisionPtr revIDLastSave="0" documentId="8_{652F9831-8B05-0043-AD58-989CD7AD383E}" xr6:coauthVersionLast="46" xr6:coauthVersionMax="46" xr10:uidLastSave="{00000000-0000-0000-0000-000000000000}"/>
  <bookViews>
    <workbookView xWindow="0" yWindow="460" windowWidth="35480" windowHeight="18000" activeTab="1" xr2:uid="{00000000-000D-0000-FFFF-FFFF00000000}"/>
  </bookViews>
  <sheets>
    <sheet name="2019-2020 A-Tax Applications" sheetId="1" r:id="rId1"/>
    <sheet name="2020-2021 A-Tax Appl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7" i="2"/>
  <c r="H18" i="2" l="1"/>
  <c r="H7" i="2"/>
  <c r="F18" i="2" l="1"/>
  <c r="E18" i="2"/>
  <c r="D18" i="2"/>
  <c r="G7" i="2"/>
  <c r="G18" i="2" s="1"/>
  <c r="F7" i="2"/>
  <c r="J18" i="2"/>
  <c r="H24" i="1" l="1"/>
  <c r="E24" i="1" l="1"/>
  <c r="D24" i="1"/>
  <c r="G24" i="1" l="1"/>
  <c r="F24" i="1" l="1"/>
  <c r="F7" i="1" l="1"/>
  <c r="C28" i="1" s="1"/>
  <c r="C29" i="1" l="1"/>
</calcChain>
</file>

<file path=xl/sharedStrings.xml><?xml version="1.0" encoding="utf-8"?>
<sst xmlns="http://schemas.openxmlformats.org/spreadsheetml/2006/main" count="143" uniqueCount="69">
  <si>
    <t>Organization Name</t>
  </si>
  <si>
    <t>Project</t>
  </si>
  <si>
    <t>TRZ Management</t>
  </si>
  <si>
    <t>TOTAL</t>
  </si>
  <si>
    <t>Approved
by 
Council</t>
  </si>
  <si>
    <t>City of Simpsonville</t>
  </si>
  <si>
    <t>Halloween at Heritage Park</t>
  </si>
  <si>
    <t xml:space="preserve">Balance carried forward </t>
  </si>
  <si>
    <t>Simpsonville Area Chamber of Commerce</t>
  </si>
  <si>
    <t>Celebrate Simpsonville</t>
  </si>
  <si>
    <t>Fair at Heritage Park</t>
  </si>
  <si>
    <t>Fairview Road Interchange Signage &amp; Landscaping</t>
  </si>
  <si>
    <t>Main Street Square Landscape Improvements</t>
  </si>
  <si>
    <t>Support the Arts</t>
  </si>
  <si>
    <t>Food Truck Rodeo with Live Music</t>
  </si>
  <si>
    <t>Simpsonville Garden Club</t>
  </si>
  <si>
    <t>SC fence garden in Heritage Park
Planting on Main Street</t>
  </si>
  <si>
    <t>2019 Holiday Market on Main Street</t>
  </si>
  <si>
    <t>Sipping in Simpsonville - Oktoberfest Beer Tasting</t>
  </si>
  <si>
    <t>Sipping in Simpsonville - Spring Wine Tasting</t>
  </si>
  <si>
    <t>Newcomer Advertising, Invitations &amp; Packages</t>
  </si>
  <si>
    <t>Simpsonville Arts Foundation</t>
  </si>
  <si>
    <t>SAFi Concert Series</t>
  </si>
  <si>
    <t>South Carolina Koi &amp; Water Garden Society</t>
  </si>
  <si>
    <t>South Carolina Koi &amp; Goldfish Show</t>
  </si>
  <si>
    <t>South Greenville Fair</t>
  </si>
  <si>
    <t>Total Amount Available for Allocation 2019-2020</t>
  </si>
  <si>
    <t xml:space="preserve"> Funds Requested</t>
  </si>
  <si>
    <t>Branding and Marketing Campaign</t>
  </si>
  <si>
    <t>Funds
Requested
2019-2020</t>
  </si>
  <si>
    <t>Balance carried forward from previous year</t>
  </si>
  <si>
    <t>Remaining balance for 2019-2020 carry forward</t>
  </si>
  <si>
    <t>Funds 
Awarded
2018-2019</t>
  </si>
  <si>
    <t>N/A</t>
  </si>
  <si>
    <t>Funds
Awarded
2017-2018</t>
  </si>
  <si>
    <t>b. - i.</t>
  </si>
  <si>
    <t>b. - ii.</t>
  </si>
  <si>
    <t>b. - iii.</t>
  </si>
  <si>
    <t>c. - i.</t>
  </si>
  <si>
    <t>c. - ii.</t>
  </si>
  <si>
    <t>a. - i.</t>
  </si>
  <si>
    <t>d. - i.</t>
  </si>
  <si>
    <t>d. - ii.</t>
  </si>
  <si>
    <t>d. - iii.</t>
  </si>
  <si>
    <t>d. - iv.</t>
  </si>
  <si>
    <t>d. - v.</t>
  </si>
  <si>
    <t>e. - i.</t>
  </si>
  <si>
    <t>f. - i.</t>
  </si>
  <si>
    <t>g. - i.</t>
  </si>
  <si>
    <t>h. - i.</t>
  </si>
  <si>
    <t>i. - i.</t>
  </si>
  <si>
    <t>i. - ii.</t>
  </si>
  <si>
    <t>City of Simpsonville - Parks &amp; Recreation</t>
  </si>
  <si>
    <t>Deferred
to
Council</t>
  </si>
  <si>
    <t>City of Simpsonville (Message Boards)</t>
  </si>
  <si>
    <t>A-Tax
Committee
Recommendations
to
Council</t>
  </si>
  <si>
    <t>SC Koi &amp; Goldfish Show</t>
  </si>
  <si>
    <t>Funds
Awarded
2019-2020</t>
  </si>
  <si>
    <t>Promotional Brochure-Annual Update</t>
  </si>
  <si>
    <t>Simpsonville Arts Foundation (SAFi)</t>
  </si>
  <si>
    <t>Oktoberfest</t>
  </si>
  <si>
    <t>Carry Forward Balance from previous year (COVID)</t>
  </si>
  <si>
    <t>Sipping in Simpsonville
Oktoberfest Beer Tasting</t>
  </si>
  <si>
    <t>Sipping in Simpsonville
Spring Wine Tasting</t>
  </si>
  <si>
    <t>Staff
Recommendations
**</t>
  </si>
  <si>
    <t>**Staff recommendations are based on previous years' allocations, amounts documented and spent in previous years, and necessary reductions to meet available funding.</t>
  </si>
  <si>
    <t>Renovation of Hendricks Pavilion</t>
  </si>
  <si>
    <r>
      <t xml:space="preserve">
Funds 
Requested
</t>
    </r>
    <r>
      <rPr>
        <b/>
        <i/>
        <u/>
        <sz val="11"/>
        <color theme="1"/>
        <rFont val="Calibri"/>
        <family val="2"/>
        <scheme val="minor"/>
      </rPr>
      <t>2020-2021</t>
    </r>
    <r>
      <rPr>
        <b/>
        <i/>
        <sz val="11"/>
        <color theme="1"/>
        <rFont val="Calibri"/>
        <family val="2"/>
        <scheme val="minor"/>
      </rPr>
      <t xml:space="preserve">
Expensed
2021-2022  </t>
    </r>
  </si>
  <si>
    <t>Total Amount Available for Allocation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</si>
</sst>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0" fillId="0" borderId="0" xfId="0" applyNumberFormat="1"/>
    <xf numFmtId="0" fontId="0" fillId="0" borderId="5" xfId="0" applyBorder="1"/>
    <xf numFmtId="0" fontId="1" fillId="0" borderId="8" xfId="0" applyFont="1" applyBorder="1" applyAlignment="1">
      <alignment horizontal="right"/>
    </xf>
    <xf numFmtId="164" fontId="0" fillId="0" borderId="11" xfId="0" applyNumberFormat="1" applyBorder="1"/>
    <xf numFmtId="164" fontId="0" fillId="0" borderId="19" xfId="0" applyNumberFormat="1" applyBorder="1"/>
    <xf numFmtId="0" fontId="0" fillId="0" borderId="5" xfId="0" applyBorder="1" applyAlignment="1">
      <alignment wrapText="1"/>
    </xf>
    <xf numFmtId="0" fontId="0" fillId="0" borderId="20" xfId="0" applyBorder="1"/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29" xfId="0" applyNumberFormat="1" applyBorder="1"/>
    <xf numFmtId="164" fontId="0" fillId="0" borderId="22" xfId="0" applyNumberFormat="1" applyBorder="1" applyAlignment="1">
      <alignment horizontal="right" wrapText="1"/>
    </xf>
    <xf numFmtId="164" fontId="0" fillId="0" borderId="24" xfId="0" applyNumberFormat="1" applyBorder="1" applyAlignment="1">
      <alignment horizontal="right" wrapText="1"/>
    </xf>
    <xf numFmtId="164" fontId="0" fillId="0" borderId="30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5" xfId="0" applyNumberFormat="1" applyBorder="1"/>
    <xf numFmtId="164" fontId="1" fillId="0" borderId="31" xfId="0" applyNumberFormat="1" applyFont="1" applyBorder="1"/>
    <xf numFmtId="164" fontId="0" fillId="0" borderId="10" xfId="0" applyNumberFormat="1" applyBorder="1" applyAlignment="1">
      <alignment horizontal="right" wrapText="1"/>
    </xf>
    <xf numFmtId="164" fontId="0" fillId="0" borderId="11" xfId="0" applyNumberFormat="1" applyBorder="1" applyAlignment="1">
      <alignment horizontal="right" wrapText="1"/>
    </xf>
    <xf numFmtId="164" fontId="0" fillId="0" borderId="21" xfId="0" applyNumberFormat="1" applyBorder="1" applyAlignment="1">
      <alignment horizontal="right"/>
    </xf>
    <xf numFmtId="164" fontId="0" fillId="0" borderId="25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44" fontId="0" fillId="2" borderId="21" xfId="0" applyNumberFormat="1" applyFill="1" applyBorder="1"/>
    <xf numFmtId="44" fontId="0" fillId="2" borderId="11" xfId="0" applyNumberFormat="1" applyFill="1" applyBorder="1"/>
    <xf numFmtId="44" fontId="1" fillId="2" borderId="12" xfId="0" applyNumberFormat="1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8" fontId="1" fillId="3" borderId="16" xfId="0" applyNumberFormat="1" applyFont="1" applyFill="1" applyBorder="1" applyAlignment="1">
      <alignment horizontal="center"/>
    </xf>
    <xf numFmtId="8" fontId="2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/>
    <xf numFmtId="8" fontId="1" fillId="3" borderId="18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44" fontId="0" fillId="2" borderId="36" xfId="0" applyNumberFormat="1" applyFill="1" applyBorder="1"/>
    <xf numFmtId="0" fontId="5" fillId="2" borderId="1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0" fillId="4" borderId="26" xfId="0" applyNumberFormat="1" applyFill="1" applyBorder="1" applyAlignment="1">
      <alignment horizontal="right" wrapText="1"/>
    </xf>
    <xf numFmtId="164" fontId="0" fillId="4" borderId="27" xfId="0" applyNumberFormat="1" applyFill="1" applyBorder="1" applyAlignment="1">
      <alignment horizontal="right" wrapText="1"/>
    </xf>
    <xf numFmtId="164" fontId="0" fillId="4" borderId="6" xfId="0" applyNumberFormat="1" applyFill="1" applyBorder="1"/>
    <xf numFmtId="164" fontId="0" fillId="4" borderId="28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164" fontId="1" fillId="4" borderId="9" xfId="0" applyNumberFormat="1" applyFont="1" applyFill="1" applyBorder="1"/>
    <xf numFmtId="0" fontId="1" fillId="5" borderId="33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164" fontId="0" fillId="5" borderId="24" xfId="0" applyNumberFormat="1" applyFill="1" applyBorder="1" applyAlignment="1">
      <alignment horizontal="right" wrapText="1"/>
    </xf>
    <xf numFmtId="164" fontId="0" fillId="5" borderId="11" xfId="0" applyNumberFormat="1" applyFill="1" applyBorder="1" applyAlignment="1">
      <alignment horizontal="right" wrapText="1"/>
    </xf>
    <xf numFmtId="164" fontId="1" fillId="5" borderId="9" xfId="0" applyNumberFormat="1" applyFont="1" applyFill="1" applyBorder="1" applyAlignment="1">
      <alignment horizontal="right" wrapText="1"/>
    </xf>
    <xf numFmtId="0" fontId="1" fillId="5" borderId="11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0" fillId="0" borderId="0" xfId="0" applyFill="1"/>
    <xf numFmtId="44" fontId="0" fillId="0" borderId="0" xfId="0" applyNumberFormat="1" applyFill="1"/>
    <xf numFmtId="164" fontId="1" fillId="5" borderId="12" xfId="0" applyNumberFormat="1" applyFont="1" applyFill="1" applyBorder="1" applyAlignment="1">
      <alignment horizontal="right" wrapText="1"/>
    </xf>
    <xf numFmtId="164" fontId="0" fillId="0" borderId="6" xfId="0" applyNumberFormat="1" applyFill="1" applyBorder="1"/>
    <xf numFmtId="164" fontId="1" fillId="0" borderId="9" xfId="0" applyNumberFormat="1" applyFont="1" applyFill="1" applyBorder="1"/>
    <xf numFmtId="164" fontId="0" fillId="5" borderId="22" xfId="0" applyNumberFormat="1" applyFill="1" applyBorder="1" applyAlignment="1">
      <alignment horizontal="right" wrapText="1"/>
    </xf>
    <xf numFmtId="164" fontId="0" fillId="5" borderId="30" xfId="0" applyNumberFormat="1" applyFill="1" applyBorder="1" applyAlignment="1">
      <alignment horizontal="right" wrapText="1"/>
    </xf>
    <xf numFmtId="164" fontId="0" fillId="5" borderId="25" xfId="0" applyNumberFormat="1" applyFill="1" applyBorder="1"/>
    <xf numFmtId="164" fontId="0" fillId="5" borderId="38" xfId="0" applyNumberFormat="1" applyFill="1" applyBorder="1"/>
    <xf numFmtId="164" fontId="1" fillId="5" borderId="31" xfId="0" applyNumberFormat="1" applyFont="1" applyFill="1" applyBorder="1"/>
    <xf numFmtId="0" fontId="0" fillId="5" borderId="3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164" fontId="0" fillId="5" borderId="10" xfId="0" applyNumberFormat="1" applyFill="1" applyBorder="1" applyAlignment="1">
      <alignment horizontal="right" wrapText="1"/>
    </xf>
    <xf numFmtId="0" fontId="0" fillId="5" borderId="34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164" fontId="0" fillId="5" borderId="21" xfId="0" applyNumberFormat="1" applyFill="1" applyBorder="1" applyAlignment="1">
      <alignment horizontal="right" wrapText="1"/>
    </xf>
    <xf numFmtId="164" fontId="0" fillId="5" borderId="39" xfId="0" applyNumberFormat="1" applyFill="1" applyBorder="1" applyAlignment="1">
      <alignment horizontal="right" wrapText="1"/>
    </xf>
    <xf numFmtId="164" fontId="0" fillId="0" borderId="29" xfId="0" applyNumberFormat="1" applyBorder="1" applyAlignment="1">
      <alignment horizontal="center"/>
    </xf>
    <xf numFmtId="0" fontId="1" fillId="5" borderId="40" xfId="0" applyFont="1" applyFill="1" applyBorder="1" applyAlignment="1">
      <alignment horizontal="left"/>
    </xf>
    <xf numFmtId="164" fontId="0" fillId="5" borderId="41" xfId="0" applyNumberFormat="1" applyFill="1" applyBorder="1" applyAlignment="1">
      <alignment horizontal="right" wrapText="1"/>
    </xf>
    <xf numFmtId="164" fontId="0" fillId="5" borderId="42" xfId="0" applyNumberFormat="1" applyFill="1" applyBorder="1" applyAlignment="1">
      <alignment horizontal="right" wrapText="1"/>
    </xf>
    <xf numFmtId="164" fontId="0" fillId="0" borderId="21" xfId="0" applyNumberFormat="1" applyBorder="1"/>
    <xf numFmtId="0" fontId="1" fillId="5" borderId="31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1" fillId="5" borderId="43" xfId="0" applyNumberFormat="1" applyFont="1" applyFill="1" applyBorder="1" applyAlignment="1">
      <alignment horizontal="right" wrapText="1"/>
    </xf>
    <xf numFmtId="164" fontId="0" fillId="6" borderId="10" xfId="0" applyNumberFormat="1" applyFill="1" applyBorder="1" applyAlignment="1">
      <alignment horizontal="right" wrapText="1"/>
    </xf>
    <xf numFmtId="164" fontId="0" fillId="6" borderId="21" xfId="0" applyNumberFormat="1" applyFill="1" applyBorder="1" applyAlignment="1">
      <alignment horizontal="right" wrapText="1"/>
    </xf>
    <xf numFmtId="164" fontId="1" fillId="6" borderId="12" xfId="0" applyNumberFormat="1" applyFont="1" applyFill="1" applyBorder="1" applyAlignment="1">
      <alignment horizontal="right" wrapText="1"/>
    </xf>
    <xf numFmtId="164" fontId="0" fillId="6" borderId="29" xfId="0" applyNumberFormat="1" applyFill="1" applyBorder="1"/>
    <xf numFmtId="164" fontId="0" fillId="6" borderId="25" xfId="0" applyNumberFormat="1" applyFill="1" applyBorder="1"/>
    <xf numFmtId="164" fontId="0" fillId="6" borderId="38" xfId="0" applyNumberFormat="1" applyFill="1" applyBorder="1"/>
    <xf numFmtId="164" fontId="1" fillId="6" borderId="12" xfId="0" applyNumberFormat="1" applyFont="1" applyFill="1" applyBorder="1"/>
    <xf numFmtId="0" fontId="0" fillId="6" borderId="0" xfId="0" applyFill="1"/>
    <xf numFmtId="44" fontId="0" fillId="6" borderId="0" xfId="0" applyNumberForma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44" fontId="1" fillId="5" borderId="12" xfId="0" applyNumberFormat="1" applyFont="1" applyFill="1" applyBorder="1" applyAlignment="1">
      <alignment horizontal="center" wrapText="1"/>
    </xf>
    <xf numFmtId="44" fontId="5" fillId="2" borderId="11" xfId="0" applyNumberFormat="1" applyFont="1" applyFill="1" applyBorder="1" applyAlignment="1">
      <alignment horizontal="center" wrapText="1"/>
    </xf>
    <xf numFmtId="44" fontId="1" fillId="0" borderId="19" xfId="0" applyNumberFormat="1" applyFont="1" applyBorder="1"/>
    <xf numFmtId="44" fontId="0" fillId="2" borderId="10" xfId="0" applyNumberFormat="1" applyFont="1" applyFill="1" applyBorder="1" applyAlignment="1">
      <alignment horizontal="center" wrapText="1"/>
    </xf>
    <xf numFmtId="44" fontId="0" fillId="2" borderId="2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B10" zoomScaleNormal="100" workbookViewId="0">
      <selection activeCell="J15" sqref="J15"/>
    </sheetView>
  </sheetViews>
  <sheetFormatPr baseColWidth="10" defaultColWidth="8.83203125" defaultRowHeight="15" x14ac:dyDescent="0.2"/>
  <cols>
    <col min="1" max="1" width="0" hidden="1" customWidth="1"/>
    <col min="2" max="2" width="50.6640625" customWidth="1"/>
    <col min="3" max="3" width="46.33203125" customWidth="1"/>
    <col min="4" max="6" width="13.5" customWidth="1"/>
    <col min="7" max="7" width="17.5" customWidth="1"/>
    <col min="8" max="8" width="16.33203125" customWidth="1"/>
  </cols>
  <sheetData>
    <row r="2" spans="1:8" ht="33" customHeight="1" x14ac:dyDescent="0.3">
      <c r="B2" s="111" t="s">
        <v>27</v>
      </c>
      <c r="C2" s="112"/>
      <c r="D2" s="112"/>
      <c r="E2" s="112"/>
      <c r="F2" s="112"/>
      <c r="G2" s="112"/>
      <c r="H2" s="112"/>
    </row>
    <row r="3" spans="1:8" ht="7.5" customHeight="1" thickBot="1" x14ac:dyDescent="0.25"/>
    <row r="4" spans="1:8" ht="81" thickBot="1" x14ac:dyDescent="0.25">
      <c r="A4" s="37"/>
      <c r="B4" s="1" t="s">
        <v>0</v>
      </c>
      <c r="C4" s="1" t="s">
        <v>1</v>
      </c>
      <c r="D4" s="2" t="s">
        <v>34</v>
      </c>
      <c r="E4" s="2" t="s">
        <v>32</v>
      </c>
      <c r="F4" s="49" t="s">
        <v>29</v>
      </c>
      <c r="G4" s="25" t="s">
        <v>55</v>
      </c>
      <c r="H4" s="2" t="s">
        <v>4</v>
      </c>
    </row>
    <row r="5" spans="1:8" ht="39.75" customHeight="1" x14ac:dyDescent="0.2">
      <c r="A5" s="43" t="s">
        <v>40</v>
      </c>
      <c r="B5" s="38" t="s">
        <v>54</v>
      </c>
      <c r="C5" s="12" t="s">
        <v>28</v>
      </c>
      <c r="D5" s="15"/>
      <c r="E5" s="21">
        <v>7000</v>
      </c>
      <c r="F5" s="50">
        <v>7000</v>
      </c>
      <c r="G5" s="46" t="s">
        <v>53</v>
      </c>
      <c r="H5" s="10">
        <v>7000</v>
      </c>
    </row>
    <row r="6" spans="1:8" ht="25" customHeight="1" x14ac:dyDescent="0.2">
      <c r="A6" s="44"/>
      <c r="B6" s="39" t="s">
        <v>30</v>
      </c>
      <c r="C6" s="13"/>
      <c r="D6" s="16"/>
      <c r="E6" s="22"/>
      <c r="F6" s="51">
        <v>54820.6</v>
      </c>
      <c r="G6" s="26"/>
      <c r="H6" s="11"/>
    </row>
    <row r="7" spans="1:8" ht="25" customHeight="1" thickBot="1" x14ac:dyDescent="0.25">
      <c r="A7" s="44"/>
      <c r="B7" s="56" t="s">
        <v>31</v>
      </c>
      <c r="C7" s="57"/>
      <c r="D7" s="58"/>
      <c r="E7" s="59"/>
      <c r="F7" s="60">
        <f>SUM(F6-F5)</f>
        <v>47820.6</v>
      </c>
      <c r="G7" s="61"/>
      <c r="H7" s="62"/>
    </row>
    <row r="8" spans="1:8" ht="25" customHeight="1" thickTop="1" x14ac:dyDescent="0.2">
      <c r="A8" s="44" t="s">
        <v>35</v>
      </c>
      <c r="B8" s="40" t="s">
        <v>5</v>
      </c>
      <c r="C8" s="4" t="s">
        <v>12</v>
      </c>
      <c r="D8" s="24" t="s">
        <v>33</v>
      </c>
      <c r="E8" s="24" t="s">
        <v>33</v>
      </c>
      <c r="F8" s="52">
        <v>27083</v>
      </c>
      <c r="G8" s="28">
        <v>27083</v>
      </c>
      <c r="H8" s="6">
        <v>27083</v>
      </c>
    </row>
    <row r="9" spans="1:8" ht="25" customHeight="1" x14ac:dyDescent="0.2">
      <c r="A9" s="44" t="s">
        <v>36</v>
      </c>
      <c r="B9" s="40" t="s">
        <v>5</v>
      </c>
      <c r="C9" s="4" t="s">
        <v>13</v>
      </c>
      <c r="D9" s="24" t="s">
        <v>33</v>
      </c>
      <c r="E9" s="24" t="s">
        <v>33</v>
      </c>
      <c r="F9" s="52">
        <v>10000</v>
      </c>
      <c r="G9" s="28">
        <v>10000</v>
      </c>
      <c r="H9" s="6">
        <v>10000</v>
      </c>
    </row>
    <row r="10" spans="1:8" ht="25" customHeight="1" x14ac:dyDescent="0.2">
      <c r="A10" s="44" t="s">
        <v>37</v>
      </c>
      <c r="B10" s="40" t="s">
        <v>5</v>
      </c>
      <c r="C10" s="4" t="s">
        <v>14</v>
      </c>
      <c r="D10" s="24" t="s">
        <v>33</v>
      </c>
      <c r="E10" s="24" t="s">
        <v>33</v>
      </c>
      <c r="F10" s="52">
        <v>10000</v>
      </c>
      <c r="G10" s="28">
        <v>0</v>
      </c>
      <c r="H10" s="6">
        <v>7000</v>
      </c>
    </row>
    <row r="11" spans="1:8" ht="25" customHeight="1" x14ac:dyDescent="0.2">
      <c r="A11" s="44" t="s">
        <v>38</v>
      </c>
      <c r="B11" s="40" t="s">
        <v>52</v>
      </c>
      <c r="C11" s="4" t="s">
        <v>11</v>
      </c>
      <c r="D11" s="19">
        <v>18000</v>
      </c>
      <c r="E11" s="19">
        <v>10000</v>
      </c>
      <c r="F11" s="52">
        <v>80000</v>
      </c>
      <c r="G11" s="28">
        <v>80000</v>
      </c>
      <c r="H11" s="6">
        <v>80000</v>
      </c>
    </row>
    <row r="12" spans="1:8" ht="25" customHeight="1" x14ac:dyDescent="0.2">
      <c r="A12" s="44" t="s">
        <v>39</v>
      </c>
      <c r="B12" s="40" t="s">
        <v>52</v>
      </c>
      <c r="C12" s="4" t="s">
        <v>9</v>
      </c>
      <c r="D12" s="19">
        <v>0</v>
      </c>
      <c r="E12" s="19">
        <v>19000</v>
      </c>
      <c r="F12" s="52">
        <v>64000</v>
      </c>
      <c r="G12" s="28">
        <v>0</v>
      </c>
      <c r="H12" s="6">
        <v>20000</v>
      </c>
    </row>
    <row r="13" spans="1:8" ht="25" customHeight="1" x14ac:dyDescent="0.2">
      <c r="A13" s="44" t="s">
        <v>41</v>
      </c>
      <c r="B13" s="40" t="s">
        <v>8</v>
      </c>
      <c r="C13" s="4" t="s">
        <v>6</v>
      </c>
      <c r="D13" s="24" t="s">
        <v>33</v>
      </c>
      <c r="E13" s="19">
        <v>2500</v>
      </c>
      <c r="F13" s="52">
        <v>4500</v>
      </c>
      <c r="G13" s="47">
        <v>0</v>
      </c>
      <c r="H13" s="6">
        <v>3000</v>
      </c>
    </row>
    <row r="14" spans="1:8" ht="39" customHeight="1" x14ac:dyDescent="0.2">
      <c r="A14" s="44" t="s">
        <v>42</v>
      </c>
      <c r="B14" s="40" t="s">
        <v>8</v>
      </c>
      <c r="C14" s="4" t="s">
        <v>17</v>
      </c>
      <c r="D14" s="19">
        <v>2500</v>
      </c>
      <c r="E14" s="19">
        <v>625</v>
      </c>
      <c r="F14" s="52">
        <v>2500</v>
      </c>
      <c r="G14" s="48" t="s">
        <v>53</v>
      </c>
      <c r="H14" s="6">
        <v>0</v>
      </c>
    </row>
    <row r="15" spans="1:8" ht="39" customHeight="1" x14ac:dyDescent="0.2">
      <c r="A15" s="44" t="s">
        <v>43</v>
      </c>
      <c r="B15" s="40" t="s">
        <v>8</v>
      </c>
      <c r="C15" s="4" t="s">
        <v>18</v>
      </c>
      <c r="D15" s="19">
        <v>5250</v>
      </c>
      <c r="E15" s="19">
        <v>7000</v>
      </c>
      <c r="F15" s="52">
        <v>7000</v>
      </c>
      <c r="G15" s="48" t="s">
        <v>53</v>
      </c>
      <c r="H15" s="6">
        <v>3500</v>
      </c>
    </row>
    <row r="16" spans="1:8" ht="37.5" customHeight="1" x14ac:dyDescent="0.2">
      <c r="A16" s="44" t="s">
        <v>44</v>
      </c>
      <c r="B16" s="40" t="s">
        <v>8</v>
      </c>
      <c r="C16" s="4" t="s">
        <v>19</v>
      </c>
      <c r="D16" s="19">
        <v>5250</v>
      </c>
      <c r="E16" s="19">
        <v>7000</v>
      </c>
      <c r="F16" s="52">
        <v>7000</v>
      </c>
      <c r="G16" s="48" t="s">
        <v>53</v>
      </c>
      <c r="H16" s="6">
        <v>3500</v>
      </c>
    </row>
    <row r="17" spans="1:8" ht="25" customHeight="1" x14ac:dyDescent="0.2">
      <c r="A17" s="44" t="s">
        <v>45</v>
      </c>
      <c r="B17" s="40" t="s">
        <v>8</v>
      </c>
      <c r="C17" s="4" t="s">
        <v>20</v>
      </c>
      <c r="D17" s="24" t="s">
        <v>33</v>
      </c>
      <c r="E17" s="24" t="s">
        <v>33</v>
      </c>
      <c r="F17" s="52">
        <v>2500</v>
      </c>
      <c r="G17" s="28">
        <v>0</v>
      </c>
      <c r="H17" s="6">
        <v>0</v>
      </c>
    </row>
    <row r="18" spans="1:8" ht="25" customHeight="1" x14ac:dyDescent="0.2">
      <c r="A18" s="44" t="s">
        <v>46</v>
      </c>
      <c r="B18" s="40" t="s">
        <v>21</v>
      </c>
      <c r="C18" s="4" t="s">
        <v>22</v>
      </c>
      <c r="D18" s="19">
        <v>7000</v>
      </c>
      <c r="E18" s="24" t="s">
        <v>33</v>
      </c>
      <c r="F18" s="52">
        <v>15000</v>
      </c>
      <c r="G18" s="28">
        <v>15000</v>
      </c>
      <c r="H18" s="6">
        <v>7500</v>
      </c>
    </row>
    <row r="19" spans="1:8" ht="29.25" customHeight="1" x14ac:dyDescent="0.2">
      <c r="A19" s="44" t="s">
        <v>47</v>
      </c>
      <c r="B19" s="40" t="s">
        <v>15</v>
      </c>
      <c r="C19" s="8" t="s">
        <v>16</v>
      </c>
      <c r="D19" s="19">
        <v>9449</v>
      </c>
      <c r="E19" s="24" t="s">
        <v>33</v>
      </c>
      <c r="F19" s="52">
        <v>1500</v>
      </c>
      <c r="G19" s="28">
        <v>1500</v>
      </c>
      <c r="H19" s="6">
        <v>1500</v>
      </c>
    </row>
    <row r="20" spans="1:8" ht="25" customHeight="1" x14ac:dyDescent="0.2">
      <c r="A20" s="44" t="s">
        <v>48</v>
      </c>
      <c r="B20" s="40" t="s">
        <v>23</v>
      </c>
      <c r="C20" s="4" t="s">
        <v>24</v>
      </c>
      <c r="D20" s="19">
        <v>3000</v>
      </c>
      <c r="E20" s="19">
        <v>10000</v>
      </c>
      <c r="F20" s="52">
        <v>12000</v>
      </c>
      <c r="G20" s="28">
        <v>12000</v>
      </c>
      <c r="H20" s="6">
        <v>6000</v>
      </c>
    </row>
    <row r="21" spans="1:8" ht="25" customHeight="1" x14ac:dyDescent="0.2">
      <c r="A21" s="44" t="s">
        <v>49</v>
      </c>
      <c r="B21" s="40" t="s">
        <v>25</v>
      </c>
      <c r="C21" s="4" t="s">
        <v>25</v>
      </c>
      <c r="D21" s="19">
        <v>4500</v>
      </c>
      <c r="E21" s="24" t="s">
        <v>33</v>
      </c>
      <c r="F21" s="52">
        <v>4500</v>
      </c>
      <c r="G21" s="28">
        <v>4500</v>
      </c>
      <c r="H21" s="6">
        <v>2500</v>
      </c>
    </row>
    <row r="22" spans="1:8" ht="25" customHeight="1" x14ac:dyDescent="0.2">
      <c r="A22" s="44" t="s">
        <v>50</v>
      </c>
      <c r="B22" s="41" t="s">
        <v>2</v>
      </c>
      <c r="C22" s="9" t="s">
        <v>9</v>
      </c>
      <c r="D22" s="17">
        <v>0</v>
      </c>
      <c r="E22" s="23">
        <v>10000</v>
      </c>
      <c r="F22" s="53">
        <v>10000</v>
      </c>
      <c r="G22" s="27">
        <v>0</v>
      </c>
      <c r="H22" s="14">
        <v>5000</v>
      </c>
    </row>
    <row r="23" spans="1:8" ht="25" customHeight="1" x14ac:dyDescent="0.2">
      <c r="A23" s="44" t="s">
        <v>51</v>
      </c>
      <c r="B23" s="40" t="s">
        <v>2</v>
      </c>
      <c r="C23" s="4" t="s">
        <v>10</v>
      </c>
      <c r="D23" s="18">
        <v>0</v>
      </c>
      <c r="E23" s="18">
        <v>10000</v>
      </c>
      <c r="F23" s="54">
        <v>10000</v>
      </c>
      <c r="G23" s="28">
        <v>0</v>
      </c>
      <c r="H23" s="6">
        <v>0</v>
      </c>
    </row>
    <row r="24" spans="1:8" ht="25" customHeight="1" thickBot="1" x14ac:dyDescent="0.25">
      <c r="A24" s="45"/>
      <c r="B24" s="42"/>
      <c r="C24" s="5" t="s">
        <v>3</v>
      </c>
      <c r="D24" s="20">
        <f>SUM(D11+D14+D15+D16+D18+D19+D20+D21)</f>
        <v>54949</v>
      </c>
      <c r="E24" s="20">
        <f>SUM(E11+E12+E13+E14+E15+E16+E20+E22+E23)</f>
        <v>76125</v>
      </c>
      <c r="F24" s="55">
        <f>SUM(F8:F23)</f>
        <v>267583</v>
      </c>
      <c r="G24" s="29">
        <f>G8+G9+G11+G18+G19+G20+G21</f>
        <v>150083</v>
      </c>
      <c r="H24" s="7">
        <f>SUM(H8:H23)</f>
        <v>176583</v>
      </c>
    </row>
    <row r="25" spans="1:8" ht="16" thickBot="1" x14ac:dyDescent="0.25">
      <c r="D25" s="3"/>
      <c r="E25" s="3"/>
      <c r="F25" s="3"/>
    </row>
    <row r="26" spans="1:8" x14ac:dyDescent="0.2">
      <c r="B26" s="30"/>
      <c r="C26" s="31"/>
      <c r="D26" s="3"/>
      <c r="E26" s="3"/>
      <c r="F26" s="3"/>
    </row>
    <row r="27" spans="1:8" x14ac:dyDescent="0.2">
      <c r="B27" s="32" t="s">
        <v>26</v>
      </c>
      <c r="C27" s="33">
        <v>128960.54</v>
      </c>
      <c r="D27" s="3"/>
      <c r="E27" s="3"/>
      <c r="F27" s="3"/>
    </row>
    <row r="28" spans="1:8" x14ac:dyDescent="0.2">
      <c r="B28" s="32" t="s">
        <v>7</v>
      </c>
      <c r="C28" s="34">
        <f>F7</f>
        <v>47820.6</v>
      </c>
      <c r="D28" s="3"/>
      <c r="E28" s="3"/>
      <c r="F28" s="3"/>
    </row>
    <row r="29" spans="1:8" ht="16" thickBot="1" x14ac:dyDescent="0.25">
      <c r="B29" s="35"/>
      <c r="C29" s="36">
        <f>SUM(C27:C28)</f>
        <v>176781.13999999998</v>
      </c>
      <c r="D29" s="3"/>
      <c r="E29" s="3"/>
      <c r="F29" s="3"/>
    </row>
    <row r="30" spans="1:8" x14ac:dyDescent="0.2">
      <c r="D30" s="3"/>
      <c r="E30" s="3"/>
      <c r="F30" s="3"/>
    </row>
    <row r="31" spans="1:8" x14ac:dyDescent="0.2">
      <c r="D31" s="3"/>
      <c r="E31" s="3"/>
      <c r="F31" s="3"/>
    </row>
    <row r="32" spans="1:8" x14ac:dyDescent="0.2">
      <c r="D32" s="3"/>
      <c r="E32" s="3"/>
      <c r="F32" s="3"/>
    </row>
    <row r="33" spans="4:6" x14ac:dyDescent="0.2">
      <c r="D33" s="3"/>
      <c r="E33" s="3"/>
      <c r="F33" s="3"/>
    </row>
    <row r="34" spans="4:6" x14ac:dyDescent="0.2">
      <c r="D34" s="3"/>
      <c r="E34" s="3"/>
      <c r="F34" s="3"/>
    </row>
    <row r="35" spans="4:6" x14ac:dyDescent="0.2">
      <c r="D35" s="3"/>
      <c r="E35" s="3"/>
      <c r="F35" s="3"/>
    </row>
    <row r="36" spans="4:6" x14ac:dyDescent="0.2">
      <c r="D36" s="3"/>
      <c r="E36" s="3"/>
      <c r="F36" s="3"/>
    </row>
    <row r="37" spans="4:6" x14ac:dyDescent="0.2">
      <c r="D37" s="3"/>
      <c r="E37" s="3"/>
      <c r="F37" s="3"/>
    </row>
    <row r="38" spans="4:6" x14ac:dyDescent="0.2">
      <c r="D38" s="3"/>
      <c r="E38" s="3"/>
      <c r="F38" s="3"/>
    </row>
    <row r="39" spans="4:6" x14ac:dyDescent="0.2">
      <c r="D39" s="3"/>
      <c r="E39" s="3"/>
      <c r="F39" s="3"/>
    </row>
    <row r="40" spans="4:6" x14ac:dyDescent="0.2">
      <c r="D40" s="3"/>
      <c r="E40" s="3"/>
      <c r="F40" s="3"/>
    </row>
    <row r="41" spans="4:6" x14ac:dyDescent="0.2">
      <c r="D41" s="3"/>
      <c r="E41" s="3"/>
      <c r="F41" s="3"/>
    </row>
    <row r="42" spans="4:6" x14ac:dyDescent="0.2">
      <c r="D42" s="3"/>
      <c r="E42" s="3"/>
      <c r="F42" s="3"/>
    </row>
    <row r="43" spans="4:6" x14ac:dyDescent="0.2">
      <c r="D43" s="3"/>
      <c r="E43" s="3"/>
      <c r="F43" s="3"/>
    </row>
    <row r="44" spans="4:6" x14ac:dyDescent="0.2">
      <c r="D44" s="3"/>
      <c r="E44" s="3"/>
      <c r="F44" s="3"/>
    </row>
    <row r="45" spans="4:6" x14ac:dyDescent="0.2">
      <c r="D45" s="3"/>
      <c r="E45" s="3"/>
      <c r="F45" s="3"/>
    </row>
    <row r="46" spans="4:6" x14ac:dyDescent="0.2">
      <c r="D46" s="3"/>
      <c r="E46" s="3"/>
      <c r="F46" s="3"/>
    </row>
    <row r="47" spans="4:6" x14ac:dyDescent="0.2">
      <c r="D47" s="3"/>
      <c r="E47" s="3"/>
      <c r="F47" s="3"/>
    </row>
    <row r="48" spans="4:6" x14ac:dyDescent="0.2">
      <c r="D48" s="3"/>
      <c r="E48" s="3"/>
      <c r="F48" s="3"/>
    </row>
    <row r="49" spans="4:6" x14ac:dyDescent="0.2">
      <c r="D49" s="3"/>
      <c r="E49" s="3"/>
      <c r="F49" s="3"/>
    </row>
    <row r="50" spans="4:6" x14ac:dyDescent="0.2">
      <c r="D50" s="3"/>
      <c r="E50" s="3"/>
      <c r="F50" s="3"/>
    </row>
    <row r="51" spans="4:6" x14ac:dyDescent="0.2">
      <c r="D51" s="3"/>
      <c r="E51" s="3"/>
      <c r="F51" s="3"/>
    </row>
    <row r="52" spans="4:6" x14ac:dyDescent="0.2">
      <c r="D52" s="3"/>
      <c r="E52" s="3"/>
      <c r="F52" s="3"/>
    </row>
  </sheetData>
  <mergeCells count="1">
    <mergeCell ref="B2:H2"/>
  </mergeCells>
  <pageMargins left="0.7" right="0.7" top="0.75" bottom="0.75" header="0.3" footer="0.3"/>
  <pageSetup scale="67" orientation="landscape" r:id="rId1"/>
  <headerFooter>
    <oddHeader xml:space="preserve">&amp;C&amp;"-,Bold Italic"&amp;16City of Simpsonville
Accommodations Tax Committee
Fiscal Year July 1, 2019 - June 30,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6"/>
  <sheetViews>
    <sheetView tabSelected="1" topLeftCell="B2" zoomScaleNormal="100" workbookViewId="0">
      <selection activeCell="C4" sqref="C4"/>
    </sheetView>
  </sheetViews>
  <sheetFormatPr baseColWidth="10" defaultColWidth="8.83203125" defaultRowHeight="15" x14ac:dyDescent="0.2"/>
  <cols>
    <col min="1" max="1" width="0" hidden="1" customWidth="1"/>
    <col min="2" max="2" width="46.6640625" customWidth="1"/>
    <col min="3" max="3" width="37.1640625" customWidth="1"/>
    <col min="4" max="5" width="13.5" customWidth="1"/>
    <col min="6" max="7" width="13.5" style="65" customWidth="1"/>
    <col min="8" max="8" width="18.83203125" style="65" customWidth="1"/>
    <col min="9" max="9" width="17.5" customWidth="1"/>
    <col min="10" max="10" width="16.33203125" customWidth="1"/>
  </cols>
  <sheetData>
    <row r="2" spans="1:10" ht="33" customHeight="1" x14ac:dyDescent="0.3">
      <c r="B2" s="111" t="s">
        <v>27</v>
      </c>
      <c r="C2" s="112"/>
      <c r="D2" s="112"/>
      <c r="E2" s="112"/>
      <c r="F2" s="112"/>
      <c r="G2" s="112"/>
      <c r="H2" s="112"/>
      <c r="I2" s="112"/>
      <c r="J2" s="112"/>
    </row>
    <row r="3" spans="1:10" ht="7.5" customHeight="1" thickBot="1" x14ac:dyDescent="0.25"/>
    <row r="4" spans="1:10" ht="97" thickBot="1" x14ac:dyDescent="0.25">
      <c r="A4" s="37"/>
      <c r="B4" s="99" t="s">
        <v>0</v>
      </c>
      <c r="C4" s="99" t="s">
        <v>1</v>
      </c>
      <c r="D4" s="100" t="s">
        <v>34</v>
      </c>
      <c r="E4" s="100" t="s">
        <v>32</v>
      </c>
      <c r="F4" s="101" t="s">
        <v>57</v>
      </c>
      <c r="G4" s="102" t="s">
        <v>67</v>
      </c>
      <c r="H4" s="103" t="s">
        <v>64</v>
      </c>
      <c r="I4" s="104" t="s">
        <v>55</v>
      </c>
      <c r="J4" s="100" t="s">
        <v>4</v>
      </c>
    </row>
    <row r="5" spans="1:10" ht="39.75" customHeight="1" x14ac:dyDescent="0.2">
      <c r="A5" s="43" t="s">
        <v>40</v>
      </c>
      <c r="B5" s="75" t="s">
        <v>56</v>
      </c>
      <c r="C5" s="76" t="s">
        <v>24</v>
      </c>
      <c r="D5" s="70">
        <v>3000</v>
      </c>
      <c r="E5" s="77">
        <v>10000</v>
      </c>
      <c r="F5" s="77">
        <v>10000</v>
      </c>
      <c r="G5" s="70">
        <v>10000</v>
      </c>
      <c r="H5" s="90">
        <v>10000</v>
      </c>
      <c r="I5" s="109">
        <v>10000</v>
      </c>
      <c r="J5" s="10"/>
    </row>
    <row r="6" spans="1:10" ht="39.75" customHeight="1" x14ac:dyDescent="0.2">
      <c r="A6" s="63"/>
      <c r="B6" s="78" t="s">
        <v>52</v>
      </c>
      <c r="C6" s="79" t="s">
        <v>9</v>
      </c>
      <c r="D6" s="71"/>
      <c r="E6" s="80"/>
      <c r="F6" s="81">
        <v>35000</v>
      </c>
      <c r="G6" s="71">
        <v>35000</v>
      </c>
      <c r="H6" s="91">
        <v>35000</v>
      </c>
      <c r="I6" s="110">
        <v>35000</v>
      </c>
      <c r="J6" s="64"/>
    </row>
    <row r="7" spans="1:10" ht="25" customHeight="1" thickBot="1" x14ac:dyDescent="0.25">
      <c r="A7" s="44"/>
      <c r="B7" s="83" t="s">
        <v>61</v>
      </c>
      <c r="C7" s="83"/>
      <c r="D7" s="84"/>
      <c r="E7" s="85"/>
      <c r="F7" s="67">
        <f>SUM(F5:F6)</f>
        <v>45000</v>
      </c>
      <c r="G7" s="89">
        <f>SUM(G5:G6)</f>
        <v>45000</v>
      </c>
      <c r="H7" s="92">
        <f>SUM(H5:H6)</f>
        <v>45000</v>
      </c>
      <c r="I7" s="106">
        <f>SUM(I5:I6)</f>
        <v>45000</v>
      </c>
      <c r="J7" s="87"/>
    </row>
    <row r="8" spans="1:10" ht="25" customHeight="1" thickTop="1" x14ac:dyDescent="0.2">
      <c r="A8" s="44" t="s">
        <v>35</v>
      </c>
      <c r="B8" s="41" t="s">
        <v>5</v>
      </c>
      <c r="C8" s="9" t="s">
        <v>66</v>
      </c>
      <c r="D8" s="24" t="s">
        <v>33</v>
      </c>
      <c r="E8" s="82" t="s">
        <v>33</v>
      </c>
      <c r="F8" s="24" t="s">
        <v>33</v>
      </c>
      <c r="G8" s="72">
        <v>70000</v>
      </c>
      <c r="H8" s="93">
        <v>65000</v>
      </c>
      <c r="I8" s="27">
        <v>65000</v>
      </c>
      <c r="J8" s="86"/>
    </row>
    <row r="9" spans="1:10" ht="25" customHeight="1" x14ac:dyDescent="0.2">
      <c r="A9" s="44" t="s">
        <v>37</v>
      </c>
      <c r="B9" s="40" t="s">
        <v>5</v>
      </c>
      <c r="C9" s="4" t="s">
        <v>14</v>
      </c>
      <c r="D9" s="24" t="s">
        <v>33</v>
      </c>
      <c r="E9" s="24" t="s">
        <v>33</v>
      </c>
      <c r="F9" s="68">
        <v>10000</v>
      </c>
      <c r="G9" s="72">
        <v>10000</v>
      </c>
      <c r="H9" s="94">
        <v>7000</v>
      </c>
      <c r="I9" s="28">
        <v>7000</v>
      </c>
      <c r="J9" s="6"/>
    </row>
    <row r="10" spans="1:10" ht="25" customHeight="1" x14ac:dyDescent="0.2">
      <c r="A10" s="44" t="s">
        <v>41</v>
      </c>
      <c r="B10" s="40" t="s">
        <v>8</v>
      </c>
      <c r="C10" s="4" t="s">
        <v>6</v>
      </c>
      <c r="D10" s="24" t="s">
        <v>33</v>
      </c>
      <c r="E10" s="19">
        <v>2500</v>
      </c>
      <c r="F10" s="68">
        <v>4500</v>
      </c>
      <c r="G10" s="73">
        <v>6000</v>
      </c>
      <c r="H10" s="95">
        <v>4500</v>
      </c>
      <c r="I10" s="47">
        <v>4500</v>
      </c>
      <c r="J10" s="6"/>
    </row>
    <row r="11" spans="1:10" ht="39" customHeight="1" x14ac:dyDescent="0.2">
      <c r="A11" s="44" t="s">
        <v>43</v>
      </c>
      <c r="B11" s="40" t="s">
        <v>8</v>
      </c>
      <c r="C11" s="8" t="s">
        <v>62</v>
      </c>
      <c r="D11" s="19">
        <v>5250</v>
      </c>
      <c r="E11" s="19">
        <v>7000</v>
      </c>
      <c r="F11" s="68">
        <v>7000</v>
      </c>
      <c r="G11" s="72">
        <v>8500</v>
      </c>
      <c r="H11" s="94">
        <v>7000</v>
      </c>
      <c r="I11" s="107">
        <v>7000</v>
      </c>
      <c r="J11" s="6"/>
    </row>
    <row r="12" spans="1:10" ht="37.5" customHeight="1" x14ac:dyDescent="0.2">
      <c r="A12" s="44" t="s">
        <v>44</v>
      </c>
      <c r="B12" s="40" t="s">
        <v>8</v>
      </c>
      <c r="C12" s="8" t="s">
        <v>63</v>
      </c>
      <c r="D12" s="19">
        <v>5250</v>
      </c>
      <c r="E12" s="19">
        <v>7000</v>
      </c>
      <c r="F12" s="68">
        <v>7000</v>
      </c>
      <c r="G12" s="72">
        <v>8500</v>
      </c>
      <c r="H12" s="94">
        <v>7000</v>
      </c>
      <c r="I12" s="107">
        <v>7000</v>
      </c>
      <c r="J12" s="6"/>
    </row>
    <row r="13" spans="1:10" ht="25" customHeight="1" x14ac:dyDescent="0.2">
      <c r="A13" s="44" t="s">
        <v>45</v>
      </c>
      <c r="B13" s="40" t="s">
        <v>8</v>
      </c>
      <c r="C13" s="4" t="s">
        <v>58</v>
      </c>
      <c r="D13" s="24" t="s">
        <v>33</v>
      </c>
      <c r="E13" s="24" t="s">
        <v>33</v>
      </c>
      <c r="F13" s="88" t="s">
        <v>33</v>
      </c>
      <c r="G13" s="72">
        <v>2000</v>
      </c>
      <c r="H13" s="94">
        <v>2000</v>
      </c>
      <c r="I13" s="28">
        <v>2000</v>
      </c>
      <c r="J13" s="6"/>
    </row>
    <row r="14" spans="1:10" ht="25" customHeight="1" x14ac:dyDescent="0.2">
      <c r="A14" s="44" t="s">
        <v>46</v>
      </c>
      <c r="B14" s="40" t="s">
        <v>59</v>
      </c>
      <c r="C14" s="4" t="s">
        <v>22</v>
      </c>
      <c r="D14" s="19">
        <v>7000</v>
      </c>
      <c r="E14" s="24" t="s">
        <v>33</v>
      </c>
      <c r="F14" s="68">
        <v>15000</v>
      </c>
      <c r="G14" s="72">
        <v>15000</v>
      </c>
      <c r="H14" s="94">
        <v>8000</v>
      </c>
      <c r="I14" s="28">
        <v>8000</v>
      </c>
      <c r="J14" s="6"/>
    </row>
    <row r="15" spans="1:10" ht="25" customHeight="1" x14ac:dyDescent="0.2">
      <c r="A15" s="44"/>
      <c r="B15" s="40" t="s">
        <v>59</v>
      </c>
      <c r="C15" s="4" t="s">
        <v>60</v>
      </c>
      <c r="D15" s="24" t="s">
        <v>33</v>
      </c>
      <c r="E15" s="24" t="s">
        <v>33</v>
      </c>
      <c r="F15" s="24" t="s">
        <v>33</v>
      </c>
      <c r="G15" s="72">
        <v>5000</v>
      </c>
      <c r="H15" s="94">
        <v>5000</v>
      </c>
      <c r="I15" s="28">
        <v>5000</v>
      </c>
      <c r="J15" s="6"/>
    </row>
    <row r="16" spans="1:10" ht="29.25" customHeight="1" x14ac:dyDescent="0.2">
      <c r="A16" s="44" t="s">
        <v>47</v>
      </c>
      <c r="B16" s="40" t="s">
        <v>15</v>
      </c>
      <c r="C16" s="8" t="s">
        <v>16</v>
      </c>
      <c r="D16" s="19">
        <v>9449</v>
      </c>
      <c r="E16" s="24" t="s">
        <v>33</v>
      </c>
      <c r="F16" s="68">
        <v>1500</v>
      </c>
      <c r="G16" s="72">
        <v>1500</v>
      </c>
      <c r="H16" s="94">
        <v>1500</v>
      </c>
      <c r="I16" s="28">
        <v>1500</v>
      </c>
      <c r="J16" s="6"/>
    </row>
    <row r="17" spans="1:10" ht="25" customHeight="1" x14ac:dyDescent="0.2">
      <c r="A17" s="44" t="s">
        <v>49</v>
      </c>
      <c r="B17" s="40" t="s">
        <v>25</v>
      </c>
      <c r="C17" s="4" t="s">
        <v>25</v>
      </c>
      <c r="D17" s="19">
        <v>4500</v>
      </c>
      <c r="E17" s="24" t="s">
        <v>33</v>
      </c>
      <c r="F17" s="68">
        <v>4500</v>
      </c>
      <c r="G17" s="72">
        <v>2500</v>
      </c>
      <c r="H17" s="94">
        <v>2500</v>
      </c>
      <c r="I17" s="28">
        <v>2500</v>
      </c>
      <c r="J17" s="6"/>
    </row>
    <row r="18" spans="1:10" ht="25" customHeight="1" thickBot="1" x14ac:dyDescent="0.25">
      <c r="A18" s="45"/>
      <c r="B18" s="42"/>
      <c r="C18" s="5" t="s">
        <v>3</v>
      </c>
      <c r="D18" s="20">
        <f>D5+D11+D12+D14+D16+D17</f>
        <v>34449</v>
      </c>
      <c r="E18" s="20">
        <f>E5+E10+E11+E12</f>
        <v>26500</v>
      </c>
      <c r="F18" s="69">
        <f>F7+F9+F10+F11+F12+F14+F16+F17</f>
        <v>94500</v>
      </c>
      <c r="G18" s="74">
        <f>SUM(G7:G17)</f>
        <v>174000</v>
      </c>
      <c r="H18" s="96">
        <f>SUM(H7:H17)</f>
        <v>154500</v>
      </c>
      <c r="I18" s="108">
        <f>SUM(I8:I17)+I7</f>
        <v>154500</v>
      </c>
      <c r="J18" s="7">
        <f>SUM(J8:J17)</f>
        <v>0</v>
      </c>
    </row>
    <row r="19" spans="1:10" ht="16" thickBot="1" x14ac:dyDescent="0.25">
      <c r="D19" s="3"/>
      <c r="E19" s="3"/>
      <c r="F19" s="66"/>
      <c r="G19" s="66"/>
      <c r="H19" s="66"/>
    </row>
    <row r="20" spans="1:10" x14ac:dyDescent="0.2">
      <c r="B20" s="30"/>
      <c r="C20" s="31"/>
      <c r="D20" s="3"/>
      <c r="E20" s="3"/>
      <c r="F20" s="66"/>
      <c r="G20" s="66"/>
      <c r="H20" s="66"/>
    </row>
    <row r="21" spans="1:10" x14ac:dyDescent="0.2">
      <c r="B21" s="32" t="s">
        <v>68</v>
      </c>
      <c r="C21" s="34">
        <v>155000</v>
      </c>
      <c r="D21" s="3"/>
      <c r="E21" s="3"/>
      <c r="F21" s="66"/>
      <c r="G21" s="66"/>
      <c r="H21" s="66"/>
    </row>
    <row r="22" spans="1:10" x14ac:dyDescent="0.2">
      <c r="B22" s="32"/>
      <c r="C22" s="34"/>
      <c r="D22" s="3"/>
      <c r="E22" s="3"/>
      <c r="F22" s="66"/>
      <c r="G22" s="66"/>
      <c r="H22" s="66"/>
    </row>
    <row r="23" spans="1:10" ht="16" thickBot="1" x14ac:dyDescent="0.25">
      <c r="B23" s="35"/>
      <c r="C23" s="36"/>
      <c r="D23" s="3"/>
      <c r="E23" s="3"/>
      <c r="F23" s="66"/>
      <c r="G23" s="66"/>
      <c r="H23" s="66"/>
    </row>
    <row r="24" spans="1:10" x14ac:dyDescent="0.2">
      <c r="D24" s="3"/>
      <c r="E24" s="3"/>
      <c r="F24" s="66"/>
      <c r="G24" s="66"/>
      <c r="H24" s="66"/>
    </row>
    <row r="25" spans="1:10" x14ac:dyDescent="0.2">
      <c r="B25" s="105" t="s">
        <v>65</v>
      </c>
      <c r="C25" s="97"/>
      <c r="D25" s="98"/>
      <c r="E25" s="98"/>
      <c r="F25" s="98"/>
      <c r="G25" s="98"/>
      <c r="H25" s="98"/>
      <c r="I25" s="97"/>
      <c r="J25" s="97"/>
    </row>
    <row r="26" spans="1:10" x14ac:dyDescent="0.2">
      <c r="D26" s="3"/>
      <c r="E26" s="3"/>
      <c r="F26" s="66"/>
      <c r="G26" s="66"/>
      <c r="H26" s="66"/>
    </row>
    <row r="27" spans="1:10" x14ac:dyDescent="0.2">
      <c r="D27" s="3"/>
      <c r="E27" s="3"/>
      <c r="F27" s="66"/>
      <c r="G27" s="66"/>
      <c r="H27" s="66"/>
    </row>
    <row r="28" spans="1:10" x14ac:dyDescent="0.2">
      <c r="D28" s="3"/>
      <c r="E28" s="3"/>
      <c r="F28" s="66"/>
      <c r="G28" s="66"/>
      <c r="H28" s="66"/>
    </row>
    <row r="29" spans="1:10" x14ac:dyDescent="0.2">
      <c r="D29" s="3"/>
      <c r="E29" s="3"/>
      <c r="F29" s="66"/>
      <c r="G29" s="66"/>
      <c r="H29" s="66"/>
    </row>
    <row r="30" spans="1:10" x14ac:dyDescent="0.2">
      <c r="D30" s="3"/>
      <c r="E30" s="3"/>
      <c r="F30" s="66"/>
      <c r="G30" s="66"/>
      <c r="H30" s="66"/>
    </row>
    <row r="31" spans="1:10" x14ac:dyDescent="0.2">
      <c r="D31" s="3"/>
      <c r="E31" s="3"/>
      <c r="F31" s="66"/>
      <c r="G31" s="66"/>
      <c r="H31" s="66"/>
    </row>
    <row r="32" spans="1:10" x14ac:dyDescent="0.2">
      <c r="D32" s="3"/>
      <c r="E32" s="3"/>
      <c r="F32" s="66"/>
      <c r="G32" s="66"/>
      <c r="H32" s="66"/>
    </row>
    <row r="33" spans="4:8" x14ac:dyDescent="0.2">
      <c r="D33" s="3"/>
      <c r="E33" s="3"/>
      <c r="F33" s="66"/>
      <c r="G33" s="66"/>
      <c r="H33" s="66"/>
    </row>
    <row r="34" spans="4:8" x14ac:dyDescent="0.2">
      <c r="D34" s="3"/>
      <c r="E34" s="3"/>
      <c r="F34" s="66"/>
      <c r="G34" s="66"/>
      <c r="H34" s="66"/>
    </row>
    <row r="35" spans="4:8" x14ac:dyDescent="0.2">
      <c r="D35" s="3"/>
      <c r="E35" s="3"/>
      <c r="F35" s="66"/>
      <c r="G35" s="66"/>
      <c r="H35" s="66"/>
    </row>
    <row r="36" spans="4:8" x14ac:dyDescent="0.2">
      <c r="D36" s="3"/>
      <c r="E36" s="3"/>
      <c r="F36" s="66"/>
      <c r="G36" s="66"/>
      <c r="H36" s="66"/>
    </row>
    <row r="37" spans="4:8" x14ac:dyDescent="0.2">
      <c r="D37" s="3"/>
      <c r="E37" s="3"/>
      <c r="F37" s="66"/>
      <c r="G37" s="66"/>
      <c r="H37" s="66"/>
    </row>
    <row r="38" spans="4:8" x14ac:dyDescent="0.2">
      <c r="D38" s="3"/>
      <c r="E38" s="3"/>
      <c r="F38" s="66"/>
      <c r="G38" s="66"/>
      <c r="H38" s="66"/>
    </row>
    <row r="39" spans="4:8" x14ac:dyDescent="0.2">
      <c r="D39" s="3"/>
      <c r="E39" s="3"/>
      <c r="F39" s="66"/>
      <c r="G39" s="66"/>
      <c r="H39" s="66"/>
    </row>
    <row r="40" spans="4:8" x14ac:dyDescent="0.2">
      <c r="D40" s="3"/>
      <c r="E40" s="3"/>
      <c r="F40" s="66"/>
      <c r="G40" s="66"/>
      <c r="H40" s="66"/>
    </row>
    <row r="41" spans="4:8" x14ac:dyDescent="0.2">
      <c r="D41" s="3"/>
      <c r="E41" s="3"/>
      <c r="F41" s="66"/>
      <c r="G41" s="66"/>
      <c r="H41" s="66"/>
    </row>
    <row r="42" spans="4:8" x14ac:dyDescent="0.2">
      <c r="D42" s="3"/>
      <c r="E42" s="3"/>
      <c r="F42" s="66"/>
      <c r="G42" s="66"/>
      <c r="H42" s="66"/>
    </row>
    <row r="43" spans="4:8" x14ac:dyDescent="0.2">
      <c r="D43" s="3"/>
      <c r="E43" s="3"/>
      <c r="F43" s="66"/>
      <c r="G43" s="66"/>
      <c r="H43" s="66"/>
    </row>
    <row r="44" spans="4:8" x14ac:dyDescent="0.2">
      <c r="D44" s="3"/>
      <c r="E44" s="3"/>
      <c r="F44" s="66"/>
      <c r="G44" s="66"/>
      <c r="H44" s="66"/>
    </row>
    <row r="45" spans="4:8" x14ac:dyDescent="0.2">
      <c r="D45" s="3"/>
      <c r="E45" s="3"/>
      <c r="F45" s="66"/>
      <c r="G45" s="66"/>
      <c r="H45" s="66"/>
    </row>
    <row r="46" spans="4:8" x14ac:dyDescent="0.2">
      <c r="D46" s="3"/>
      <c r="E46" s="3"/>
      <c r="F46" s="66"/>
      <c r="G46" s="66"/>
      <c r="H46" s="66"/>
    </row>
  </sheetData>
  <mergeCells count="1">
    <mergeCell ref="B2:J2"/>
  </mergeCells>
  <pageMargins left="0.7" right="0.7" top="0.75" bottom="0.75" header="0.3" footer="0.3"/>
  <pageSetup scale="64" orientation="landscape" r:id="rId1"/>
  <headerFooter>
    <oddHeader xml:space="preserve">&amp;C&amp;"-,Bold Italic"&amp;16City of Simpsonville
Accommodations Tax Committee
Fiscal Year July 1, 2021 - June 30, 2022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 A-Tax Applications</vt:lpstr>
      <vt:lpstr>2020-2021 A-Tax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Furino</dc:creator>
  <cp:lastModifiedBy>Microsoft Office User</cp:lastModifiedBy>
  <cp:lastPrinted>2020-11-12T16:18:58Z</cp:lastPrinted>
  <dcterms:created xsi:type="dcterms:W3CDTF">2016-09-29T19:20:14Z</dcterms:created>
  <dcterms:modified xsi:type="dcterms:W3CDTF">2021-02-12T17:29:28Z</dcterms:modified>
</cp:coreProperties>
</file>